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50" windowHeight="5130" activeTab="0"/>
  </bookViews>
  <sheets>
    <sheet name="Reálhozam becslé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<sst xmlns="http://schemas.openxmlformats.org/spreadsheetml/2006/main" count="15" uniqueCount="14">
  <si>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Év</t>
  </si>
  <si>
    <t>Infláció (%)</t>
  </si>
  <si>
    <t>adott évi</t>
  </si>
  <si>
    <t>Befizetések</t>
  </si>
  <si>
    <t>Adott évi infláció szorzófaktora</t>
  </si>
  <si>
    <t>Reálhozam</t>
  </si>
  <si>
    <t>Hozamgarantált</t>
  </si>
  <si>
    <t>tőke</t>
  </si>
  <si>
    <t>Egyéni számla egyenlege</t>
  </si>
  <si>
    <t>január</t>
  </si>
  <si>
    <t>február</t>
  </si>
  <si>
    <t>március</t>
  </si>
  <si>
    <t>április</t>
  </si>
  <si>
    <t>összes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</si>
</sst>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0.0;[Red]0.0"/>
    <numFmt numFmtId="174" formatCode="0.0%"/>
    <numFmt numFmtId="175" formatCode="0.000"/>
  </numFmts>
  <fonts count="6">
    <font>
      <sz val="11"/>
      <name val="Arial"/>
      <family val="0"/>
    </font>
    <font>
      <i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74" fontId="0" fillId="0" borderId="6" xfId="0" applyNumberFormat="1" applyFont="1" applyBorder="1" applyAlignment="1">
      <alignment/>
    </xf>
    <xf numFmtId="174" fontId="0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1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0" fillId="0" borderId="17" xfId="0" applyNumberFormat="1" applyFont="1" applyBorder="1" applyAlignment="1">
      <alignment/>
    </xf>
    <xf numFmtId="0" fontId="0" fillId="0" borderId="6" xfId="0" applyBorder="1" applyAlignment="1">
      <alignment/>
    </xf>
    <xf numFmtId="17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tabSelected="1" workbookViewId="0" topLeftCell="A2">
      <selection activeCell="D29" sqref="D29"/>
    </sheetView>
  </sheetViews>
  <sheetFormatPr defaultColWidth="9.00390625" defaultRowHeight="14.25"/>
  <cols>
    <col min="2" max="2" width="6.625" style="1" customWidth="1"/>
    <col min="3" max="3" width="9.875" style="0" customWidth="1"/>
    <col min="4" max="4" width="13.25390625" style="1" customWidth="1"/>
    <col min="5" max="5" width="15.00390625" style="1" customWidth="1"/>
    <col min="6" max="6" width="10.875" style="17" customWidth="1"/>
    <col min="7" max="7" width="10.25390625" style="17" customWidth="1"/>
    <col min="8" max="8" width="10.00390625" style="0" customWidth="1"/>
    <col min="9" max="9" width="12.875" style="4" customWidth="1"/>
    <col min="10" max="10" width="10.00390625" style="17" customWidth="1"/>
    <col min="11" max="11" width="9.875" style="17" customWidth="1"/>
    <col min="12" max="12" width="9.875" style="0" customWidth="1"/>
    <col min="13" max="14" width="10.00390625" style="1" customWidth="1"/>
    <col min="15" max="15" width="9.875" style="1" customWidth="1"/>
    <col min="16" max="17" width="10.00390625" style="1" customWidth="1"/>
    <col min="18" max="18" width="10.00390625" style="19" customWidth="1"/>
    <col min="19" max="20" width="9.875" style="0" customWidth="1"/>
    <col min="21" max="21" width="11.50390625" style="0" customWidth="1"/>
    <col min="22" max="22" width="9.875" style="0" customWidth="1"/>
    <col min="23" max="25" width="10.00390625" style="0" customWidth="1"/>
  </cols>
  <sheetData>
    <row r="1" ht="15.75" thickBot="1"/>
    <row r="2" spans="3:18" ht="15.75" thickBot="1">
      <c r="C2" s="10" t="s">
        <v>1</v>
      </c>
      <c r="D2" s="21" t="s">
        <v>3</v>
      </c>
      <c r="E2" s="34" t="s">
        <v>6</v>
      </c>
      <c r="F2" s="33"/>
      <c r="G2" s="9"/>
      <c r="H2" s="9"/>
      <c r="I2" s="50"/>
      <c r="J2" s="50"/>
      <c r="K2" s="47"/>
      <c r="L2" s="47"/>
      <c r="M2" s="11"/>
      <c r="Q2" s="19"/>
      <c r="R2"/>
    </row>
    <row r="3" spans="2:18" ht="14.25" customHeight="1" thickBot="1">
      <c r="B3" s="3" t="s">
        <v>0</v>
      </c>
      <c r="C3" s="23" t="s">
        <v>2</v>
      </c>
      <c r="D3" s="24" t="s">
        <v>2</v>
      </c>
      <c r="E3" s="35" t="s">
        <v>7</v>
      </c>
      <c r="F3" s="29"/>
      <c r="G3" s="27"/>
      <c r="H3" s="27"/>
      <c r="I3" s="9"/>
      <c r="J3" s="26"/>
      <c r="K3" s="11"/>
      <c r="L3" s="27"/>
      <c r="M3" s="26"/>
      <c r="O3" s="48"/>
      <c r="P3" s="49"/>
      <c r="Q3" s="49"/>
      <c r="R3"/>
    </row>
    <row r="4" spans="2:18" ht="15">
      <c r="B4" s="2">
        <f>1998</f>
        <v>1998</v>
      </c>
      <c r="C4" s="13">
        <v>0.143</v>
      </c>
      <c r="D4" s="32">
        <v>1000</v>
      </c>
      <c r="E4" s="8">
        <f>$D4*(1+$C4*$E$22)</f>
        <v>1071.5</v>
      </c>
      <c r="F4" s="30"/>
      <c r="G4" s="12"/>
      <c r="H4" s="12"/>
      <c r="I4" s="9"/>
      <c r="J4" s="9"/>
      <c r="K4" s="12"/>
      <c r="L4" s="9"/>
      <c r="M4" s="9"/>
      <c r="O4" s="7"/>
      <c r="Q4" s="19"/>
      <c r="R4"/>
    </row>
    <row r="5" spans="2:18" ht="15">
      <c r="B5" s="2">
        <f aca="true" t="shared" si="0" ref="B5:B16">B4+1</f>
        <v>1999</v>
      </c>
      <c r="C5" s="13">
        <v>0.1</v>
      </c>
      <c r="D5" s="32">
        <v>1000</v>
      </c>
      <c r="E5" s="8">
        <f aca="true" t="shared" si="1" ref="E5:E17">E4*(1+$C5)+$D5*(1+$C5*$E$22)</f>
        <v>2228.65</v>
      </c>
      <c r="F5" s="31"/>
      <c r="G5" s="12"/>
      <c r="H5" s="12"/>
      <c r="I5" s="12"/>
      <c r="J5" s="28"/>
      <c r="K5" s="12"/>
      <c r="L5" s="28"/>
      <c r="M5" s="12"/>
      <c r="O5" s="7"/>
      <c r="P5" s="7"/>
      <c r="Q5" s="20"/>
      <c r="R5"/>
    </row>
    <row r="6" spans="2:18" ht="15">
      <c r="B6" s="2">
        <f t="shared" si="0"/>
        <v>2000</v>
      </c>
      <c r="C6" s="13">
        <v>0.098</v>
      </c>
      <c r="D6" s="32">
        <v>1020</v>
      </c>
      <c r="E6" s="8">
        <f t="shared" si="1"/>
        <v>3517.0377000000003</v>
      </c>
      <c r="F6" s="31"/>
      <c r="G6" s="12"/>
      <c r="H6" s="12"/>
      <c r="I6" s="12"/>
      <c r="J6" s="28"/>
      <c r="K6" s="12"/>
      <c r="L6" s="28"/>
      <c r="M6" s="12"/>
      <c r="O6" s="7"/>
      <c r="P6" s="7"/>
      <c r="Q6" s="20"/>
      <c r="R6"/>
    </row>
    <row r="7" spans="2:18" ht="15">
      <c r="B7" s="2">
        <f t="shared" si="0"/>
        <v>2001</v>
      </c>
      <c r="C7" s="13">
        <v>0.092</v>
      </c>
      <c r="D7" s="32">
        <v>1100</v>
      </c>
      <c r="E7" s="8">
        <f t="shared" si="1"/>
        <v>4991.205168400001</v>
      </c>
      <c r="F7" s="31"/>
      <c r="G7" s="12"/>
      <c r="H7" s="12"/>
      <c r="I7" s="12"/>
      <c r="J7" s="28"/>
      <c r="K7" s="12"/>
      <c r="L7" s="28"/>
      <c r="M7" s="12"/>
      <c r="O7" s="7"/>
      <c r="P7" s="7"/>
      <c r="Q7" s="20"/>
      <c r="R7"/>
    </row>
    <row r="8" spans="2:18" ht="15">
      <c r="B8" s="2">
        <f t="shared" si="0"/>
        <v>2002</v>
      </c>
      <c r="C8" s="13">
        <v>0.053</v>
      </c>
      <c r="D8" s="32">
        <v>1200</v>
      </c>
      <c r="E8" s="8">
        <f t="shared" si="1"/>
        <v>6487.539042325201</v>
      </c>
      <c r="F8" s="31"/>
      <c r="G8" s="12"/>
      <c r="H8" s="12"/>
      <c r="I8" s="12"/>
      <c r="J8" s="28"/>
      <c r="K8" s="12"/>
      <c r="L8" s="28"/>
      <c r="M8" s="12"/>
      <c r="O8" s="7"/>
      <c r="P8" s="7"/>
      <c r="Q8" s="20"/>
      <c r="R8"/>
    </row>
    <row r="9" spans="2:18" ht="15">
      <c r="B9" s="2">
        <f t="shared" si="0"/>
        <v>2003</v>
      </c>
      <c r="C9" s="13">
        <v>0.047</v>
      </c>
      <c r="D9" s="32">
        <v>1300</v>
      </c>
      <c r="E9" s="8">
        <f t="shared" si="1"/>
        <v>8123.003377314485</v>
      </c>
      <c r="F9" s="31"/>
      <c r="G9" s="12"/>
      <c r="H9" s="12"/>
      <c r="I9" s="12"/>
      <c r="J9" s="28"/>
      <c r="K9" s="12"/>
      <c r="L9" s="28"/>
      <c r="M9" s="12"/>
      <c r="O9" s="7"/>
      <c r="P9" s="7"/>
      <c r="Q9" s="20"/>
      <c r="R9"/>
    </row>
    <row r="10" spans="2:17" s="6" customFormat="1" ht="15">
      <c r="B10" s="5">
        <f t="shared" si="0"/>
        <v>2004</v>
      </c>
      <c r="C10" s="14">
        <v>0.068</v>
      </c>
      <c r="D10" s="32">
        <v>1300</v>
      </c>
      <c r="E10" s="8">
        <f t="shared" si="1"/>
        <v>10019.567606971872</v>
      </c>
      <c r="F10" s="31"/>
      <c r="G10" s="12"/>
      <c r="H10" s="12"/>
      <c r="I10" s="12"/>
      <c r="J10" s="28"/>
      <c r="K10" s="12"/>
      <c r="L10" s="28"/>
      <c r="M10" s="12"/>
      <c r="N10" s="1"/>
      <c r="O10" s="7"/>
      <c r="P10" s="7"/>
      <c r="Q10" s="20"/>
    </row>
    <row r="11" spans="2:22" s="4" customFormat="1" ht="15">
      <c r="B11" s="2">
        <f t="shared" si="0"/>
        <v>2005</v>
      </c>
      <c r="C11" s="13">
        <v>0.036</v>
      </c>
      <c r="D11" s="32">
        <v>1340</v>
      </c>
      <c r="E11" s="8">
        <f t="shared" si="1"/>
        <v>11744.39204082286</v>
      </c>
      <c r="F11" s="31"/>
      <c r="G11" s="12"/>
      <c r="H11" s="12"/>
      <c r="I11" s="12"/>
      <c r="J11" s="28"/>
      <c r="K11" s="12"/>
      <c r="L11" s="28"/>
      <c r="M11" s="12"/>
      <c r="N11" s="15"/>
      <c r="O11" s="7"/>
      <c r="P11" s="7"/>
      <c r="Q11" s="20"/>
      <c r="V11"/>
    </row>
    <row r="12" spans="2:18" ht="15">
      <c r="B12" s="2">
        <f t="shared" si="0"/>
        <v>2006</v>
      </c>
      <c r="C12" s="13">
        <v>0.039</v>
      </c>
      <c r="D12" s="32">
        <v>1400</v>
      </c>
      <c r="E12" s="8">
        <f t="shared" si="1"/>
        <v>13629.723330414952</v>
      </c>
      <c r="F12" s="31"/>
      <c r="G12" s="12"/>
      <c r="H12" s="12"/>
      <c r="I12" s="12"/>
      <c r="J12" s="28"/>
      <c r="K12" s="12"/>
      <c r="L12" s="28"/>
      <c r="M12" s="12"/>
      <c r="O12" s="7"/>
      <c r="P12" s="7"/>
      <c r="Q12" s="20"/>
      <c r="R12"/>
    </row>
    <row r="13" spans="2:18" ht="15">
      <c r="B13" s="2">
        <f t="shared" si="0"/>
        <v>2007</v>
      </c>
      <c r="C13" s="13">
        <v>0.08</v>
      </c>
      <c r="D13" s="32">
        <v>1500</v>
      </c>
      <c r="E13" s="8">
        <f t="shared" si="1"/>
        <v>16280.101196848149</v>
      </c>
      <c r="F13" s="31"/>
      <c r="G13" s="12"/>
      <c r="H13" s="12"/>
      <c r="I13" s="12"/>
      <c r="J13" s="28"/>
      <c r="K13" s="12"/>
      <c r="L13" s="28"/>
      <c r="M13" s="12"/>
      <c r="O13" s="7"/>
      <c r="P13" s="7"/>
      <c r="Q13" s="20"/>
      <c r="R13"/>
    </row>
    <row r="14" spans="2:18" ht="15">
      <c r="B14" s="2">
        <f t="shared" si="0"/>
        <v>2008</v>
      </c>
      <c r="C14" s="13">
        <v>0.061</v>
      </c>
      <c r="D14" s="32">
        <v>1500</v>
      </c>
      <c r="E14" s="8">
        <f t="shared" si="1"/>
        <v>18818.937369855885</v>
      </c>
      <c r="F14" s="31"/>
      <c r="G14" s="12"/>
      <c r="H14" s="12"/>
      <c r="I14" s="12"/>
      <c r="J14" s="28"/>
      <c r="K14" s="12"/>
      <c r="L14" s="28"/>
      <c r="M14" s="12"/>
      <c r="O14" s="7"/>
      <c r="P14" s="7"/>
      <c r="Q14" s="20"/>
      <c r="R14"/>
    </row>
    <row r="15" spans="2:18" ht="15">
      <c r="B15" s="2">
        <f t="shared" si="0"/>
        <v>2009</v>
      </c>
      <c r="C15" s="13">
        <v>0.039</v>
      </c>
      <c r="D15" s="32">
        <v>1500</v>
      </c>
      <c r="E15" s="8">
        <f t="shared" si="1"/>
        <v>21082.125927280264</v>
      </c>
      <c r="F15" s="31"/>
      <c r="G15" s="12"/>
      <c r="H15" s="12"/>
      <c r="I15" s="12"/>
      <c r="J15" s="28"/>
      <c r="K15" s="12"/>
      <c r="L15" s="28"/>
      <c r="M15" s="12"/>
      <c r="O15" s="7"/>
      <c r="P15" s="7"/>
      <c r="Q15" s="20"/>
      <c r="R15"/>
    </row>
    <row r="16" spans="2:17" s="4" customFormat="1" ht="15">
      <c r="B16" s="2">
        <f t="shared" si="0"/>
        <v>2010</v>
      </c>
      <c r="C16" s="13">
        <v>0.049</v>
      </c>
      <c r="D16" s="32">
        <v>1520</v>
      </c>
      <c r="E16" s="8">
        <f t="shared" si="1"/>
        <v>23672.390097716998</v>
      </c>
      <c r="F16" s="31"/>
      <c r="G16" s="12"/>
      <c r="H16" s="12"/>
      <c r="I16" s="12"/>
      <c r="J16" s="28"/>
      <c r="K16" s="12"/>
      <c r="L16" s="28"/>
      <c r="M16" s="12"/>
      <c r="N16" s="15"/>
      <c r="O16" s="7"/>
      <c r="P16" s="7"/>
      <c r="Q16" s="20"/>
    </row>
    <row r="17" spans="2:17" s="4" customFormat="1" ht="15">
      <c r="B17" s="2">
        <f>B16+1</f>
        <v>2011</v>
      </c>
      <c r="C17" s="13">
        <f>D29</f>
        <v>0.034451897071087645</v>
      </c>
      <c r="D17" s="36">
        <v>0</v>
      </c>
      <c r="E17" s="8">
        <f t="shared" si="1"/>
        <v>24487.94884479018</v>
      </c>
      <c r="F17" s="31"/>
      <c r="G17" s="12"/>
      <c r="H17" s="12"/>
      <c r="I17" s="12"/>
      <c r="J17" s="28"/>
      <c r="K17" s="12"/>
      <c r="L17" s="28"/>
      <c r="M17" s="12"/>
      <c r="N17" s="15"/>
      <c r="O17" s="7"/>
      <c r="P17" s="7"/>
      <c r="Q17" s="20"/>
    </row>
    <row r="18" spans="2:12" ht="15.75" thickBot="1">
      <c r="B18" s="22"/>
      <c r="G18" s="19"/>
      <c r="H18" s="1"/>
      <c r="I18" s="15"/>
      <c r="J18" s="19"/>
      <c r="K18" s="19"/>
      <c r="L18" s="1"/>
    </row>
    <row r="19" spans="3:12" ht="15.75" thickBot="1">
      <c r="C19" s="51" t="s">
        <v>8</v>
      </c>
      <c r="D19" s="52"/>
      <c r="E19" s="18">
        <v>24511</v>
      </c>
      <c r="G19" s="19"/>
      <c r="H19" s="1"/>
      <c r="I19" s="15"/>
      <c r="J19" s="19"/>
      <c r="K19" s="19"/>
      <c r="L19" s="1"/>
    </row>
    <row r="20" spans="3:12" ht="15.75" thickBot="1">
      <c r="C20" s="53" t="s">
        <v>5</v>
      </c>
      <c r="D20" s="54"/>
      <c r="E20" s="25">
        <f>E19-E17</f>
        <v>23.051155209821445</v>
      </c>
      <c r="G20" s="19"/>
      <c r="H20" s="1"/>
      <c r="I20" s="15"/>
      <c r="J20" s="19"/>
      <c r="K20" s="19"/>
      <c r="L20" s="1"/>
    </row>
    <row r="21" spans="7:12" ht="15.75" thickBot="1">
      <c r="G21" s="19"/>
      <c r="H21" s="1"/>
      <c r="I21" s="15"/>
      <c r="J21" s="19"/>
      <c r="K21" s="19"/>
      <c r="L21" s="1"/>
    </row>
    <row r="22" spans="2:12" ht="15.75" thickBot="1">
      <c r="B22" s="46" t="s">
        <v>4</v>
      </c>
      <c r="C22" s="46"/>
      <c r="D22" s="46"/>
      <c r="E22" s="16">
        <v>0.5</v>
      </c>
      <c r="G22" s="19"/>
      <c r="H22" s="1"/>
      <c r="I22" s="15"/>
      <c r="J22" s="19"/>
      <c r="K22" s="19"/>
      <c r="L22" s="1"/>
    </row>
    <row r="24" ht="15.75" thickBot="1"/>
    <row r="25" spans="2:4" ht="15">
      <c r="B25" s="37">
        <v>2011</v>
      </c>
      <c r="C25" s="40" t="s">
        <v>9</v>
      </c>
      <c r="D25" s="41">
        <v>0.007</v>
      </c>
    </row>
    <row r="26" spans="2:4" ht="15">
      <c r="B26" s="38"/>
      <c r="C26" s="42" t="s">
        <v>10</v>
      </c>
      <c r="D26" s="43">
        <v>0.004</v>
      </c>
    </row>
    <row r="27" spans="2:4" ht="15">
      <c r="B27" s="38"/>
      <c r="C27" s="42" t="s">
        <v>11</v>
      </c>
      <c r="D27" s="43">
        <v>0.011</v>
      </c>
    </row>
    <row r="28" spans="2:4" ht="15">
      <c r="B28" s="38"/>
      <c r="C28" s="42" t="s">
        <v>12</v>
      </c>
      <c r="D28" s="43">
        <v>0.006</v>
      </c>
    </row>
    <row r="29" spans="2:4" ht="15.75" thickBot="1">
      <c r="B29" s="39"/>
      <c r="C29" s="44" t="s">
        <v>13</v>
      </c>
      <c r="D29" s="45">
        <f>(1+D25)*(1+D26)*(1+D27)*(1+D28)*(1+D28)-1</f>
        <v>0.034451897071087645</v>
      </c>
    </row>
  </sheetData>
  <mergeCells count="6">
    <mergeCell ref="B22:D22"/>
    <mergeCell ref="K2:L2"/>
    <mergeCell ref="O3:Q3"/>
    <mergeCell ref="I2:J2"/>
    <mergeCell ref="C19:D19"/>
    <mergeCell ref="C20:D20"/>
  </mergeCells>
  <printOptions/>
  <pageMargins left="0.75" right="0.75" top="1" bottom="1" header="0.5" footer="0.5"/>
  <pageSetup cellComments="atEnd"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Katona Zsuzsanna</cp:lastModifiedBy>
  <cp:lastPrinted>2005-03-17T09:46:22Z</cp:lastPrinted>
  <dcterms:created xsi:type="dcterms:W3CDTF">2005-01-14T20:22:40Z</dcterms:created>
  <dcterms:modified xsi:type="dcterms:W3CDTF">2011-06-12T16:16:03Z</dcterms:modified>
  <cp:category/>
  <cp:version/>
  <cp:contentType/>
  <cp:contentStatus/>
</cp:coreProperties>
</file>